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2116" windowHeight="9264"/>
  </bookViews>
  <sheets>
    <sheet name="EAI" sheetId="1" r:id="rId1"/>
  </sheets>
  <externalReferences>
    <externalReference r:id="rId2"/>
  </externalReferences>
  <definedNames>
    <definedName name="_xlnm.Print_Area" localSheetId="0">EAI!$A$1:$J$60</definedName>
  </definedNames>
  <calcPr calcId="145621"/>
</workbook>
</file>

<file path=xl/calcChain.xml><?xml version="1.0" encoding="utf-8"?>
<calcChain xmlns="http://schemas.openxmlformats.org/spreadsheetml/2006/main">
  <c r="J64" i="1" l="1"/>
  <c r="J44" i="1"/>
  <c r="G44" i="1"/>
  <c r="J43" i="1"/>
  <c r="I43" i="1"/>
  <c r="H43" i="1"/>
  <c r="G43" i="1"/>
  <c r="F43" i="1"/>
  <c r="F37" i="1" s="1"/>
  <c r="F46" i="1" s="1"/>
  <c r="F64" i="1" s="1"/>
  <c r="E43" i="1"/>
  <c r="J41" i="1"/>
  <c r="G41" i="1"/>
  <c r="G37" i="1" s="1"/>
  <c r="G46" i="1" s="1"/>
  <c r="J40" i="1"/>
  <c r="J37" i="1" s="1"/>
  <c r="G40" i="1"/>
  <c r="I37" i="1"/>
  <c r="I46" i="1" s="1"/>
  <c r="I64" i="1" s="1"/>
  <c r="H37" i="1"/>
  <c r="H46" i="1" s="1"/>
  <c r="H64" i="1" s="1"/>
  <c r="E37" i="1"/>
  <c r="E46" i="1" s="1"/>
  <c r="E64" i="1" s="1"/>
  <c r="J35" i="1"/>
  <c r="G35" i="1"/>
  <c r="J34" i="1"/>
  <c r="G34" i="1"/>
  <c r="G32" i="1"/>
  <c r="J31" i="1"/>
  <c r="G31" i="1"/>
  <c r="J30" i="1"/>
  <c r="G30" i="1"/>
  <c r="J28" i="1"/>
  <c r="G28" i="1"/>
  <c r="F27" i="1"/>
  <c r="E27" i="1"/>
  <c r="I21" i="1"/>
  <c r="H21" i="1"/>
  <c r="F21" i="1"/>
  <c r="E21" i="1"/>
  <c r="J19" i="1"/>
  <c r="G19" i="1"/>
  <c r="J18" i="1"/>
  <c r="G18" i="1"/>
  <c r="J17" i="1"/>
  <c r="J16" i="1"/>
  <c r="G16" i="1"/>
  <c r="J13" i="1"/>
  <c r="G13" i="1"/>
  <c r="J12" i="1"/>
  <c r="G12" i="1"/>
  <c r="J11" i="1"/>
  <c r="G11" i="1"/>
  <c r="J10" i="1"/>
  <c r="G10" i="1"/>
  <c r="G21" i="1" s="1"/>
  <c r="B4" i="1"/>
  <c r="G64" i="1" l="1"/>
</calcChain>
</file>

<file path=xl/comments1.xml><?xml version="1.0" encoding="utf-8"?>
<comments xmlns="http://schemas.openxmlformats.org/spreadsheetml/2006/main">
  <authors>
    <author xml:space="preserve">Sergio Armando Bautista </author>
  </authors>
  <commentList>
    <comment ref="J21" authorId="0">
      <text>
        <r>
          <rPr>
            <b/>
            <sz val="9"/>
            <color indexed="81"/>
            <rFont val="Tahoma"/>
            <family val="2"/>
          </rPr>
          <t>1.</t>
        </r>
        <r>
          <rPr>
            <sz val="9"/>
            <color indexed="81"/>
            <rFont val="Tahoma"/>
            <family val="2"/>
          </rPr>
          <t>Los totales de los dos recuadros (Rubro del ingreso y Fuente de financiamiento), deben de coincidir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<sst xmlns="http://schemas.openxmlformats.org/spreadsheetml/2006/main" count="63" uniqueCount="38">
  <si>
    <t>UNIVERSIDAD AUTÓNOMA DE BAJA CALIFORNIA</t>
  </si>
  <si>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</si>
  <si>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</si>
  <si>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</si>
  <si>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</si>
  <si>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</si>
  <si>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</si>
  <si>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</si>
  <si>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</si>
  <si>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</si>
  <si>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</si>
  <si>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</si>
  <si>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</si>
  <si>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</si>
  <si>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</si>
  <si>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</si>
  <si>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</si>
  <si>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</si>
  <si>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</si>
  <si>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</si>
  <si>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</si>
  <si>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</si>
  <si>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</si>
  <si>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</si>
  <si>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</si>
  <si>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</si>
  <si>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</si>
  <si>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excedentes¹</t>
  </si>
  <si>
    <t>Estado Analítico de Ingresos
Por Fuente de Financiamiento</t>
  </si>
  <si>
    <t>Ingresos del Poder Ejecutivo Federal o Estatal y de los Municipios</t>
  </si>
  <si>
    <t>Productos(1)</t>
  </si>
  <si>
    <t>Aprovechamientos(2)</t>
  </si>
  <si>
    <t>Ingresos de los Entes Públicos de los Poderes Legislativo y Judicial, de los Órganos Autónomos y del Sector Paraestatal o Paramunicipal, así como de las Empresas Productivas del Estado</t>
  </si>
  <si>
    <t>Ingresos por Venta de Bienes, Prestación de Servicios y Otros Ingresos(3)</t>
  </si>
  <si>
    <t>Ingresos derivados de financiamiento</t>
  </si>
  <si>
    <t>(1) Incluye intereses que generan las cuentas bancarias de los entes públicos en productos.</t>
  </si>
  <si>
    <t>(2) Incluye donativos en efectivo del Poder Ejecutivo, entre otros aprovechamientos.</t>
  </si>
  <si>
    <t>(3)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</si>
</sst>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.000000000"/>
    <numFmt numFmtId="165" formatCode="General_)"/>
    <numFmt numFmtId="166" formatCode="_-* #,##0.00\ _P_t_s_-;\-* #,##0.00\ _P_t_s_-;_-* &quot;-&quot;??\ _P_t_s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b/>
      <sz val="8"/>
      <color theme="1"/>
      <name val="Arial"/>
      <family val="2"/>
    </font>
    <font>
      <sz val="9"/>
      <color indexed="8"/>
      <name val="Arial"/>
      <family val="2"/>
    </font>
    <font>
      <sz val="9"/>
      <color rgb="FF000000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8"/>
      <name val="Arial"/>
      <family val="2"/>
    </font>
    <font>
      <sz val="8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43" fontId="8" fillId="0" borderId="0" applyFont="0" applyFill="0" applyBorder="0" applyAlignment="0" applyProtection="0"/>
    <xf numFmtId="165" fontId="18" fillId="0" borderId="0"/>
    <xf numFmtId="166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</cellStyleXfs>
  <cellXfs count="74">
    <xf numFmtId="0" fontId="0" fillId="0" borderId="0" xfId="0"/>
    <xf numFmtId="0" fontId="2" fillId="2" borderId="0" xfId="0" applyFont="1" applyFill="1"/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4" fillId="2" borderId="0" xfId="1" applyFont="1" applyFill="1" applyAlignment="1"/>
    <xf numFmtId="37" fontId="3" fillId="3" borderId="9" xfId="1" applyNumberFormat="1" applyFont="1" applyFill="1" applyBorder="1" applyAlignment="1">
      <alignment horizontal="center" vertical="center"/>
    </xf>
    <xf numFmtId="37" fontId="3" fillId="3" borderId="9" xfId="1" applyNumberFormat="1" applyFont="1" applyFill="1" applyBorder="1" applyAlignment="1">
      <alignment horizontal="center" vertical="center" wrapText="1"/>
    </xf>
    <xf numFmtId="4" fontId="0" fillId="0" borderId="0" xfId="0" applyNumberFormat="1"/>
    <xf numFmtId="0" fontId="4" fillId="2" borderId="0" xfId="1" applyFont="1" applyFill="1"/>
    <xf numFmtId="37" fontId="3" fillId="3" borderId="9" xfId="1" applyNumberFormat="1" applyFont="1" applyFill="1" applyBorder="1" applyAlignment="1">
      <alignment horizontal="center" vertical="center"/>
    </xf>
    <xf numFmtId="37" fontId="3" fillId="3" borderId="9" xfId="1" applyNumberFormat="1" applyFont="1" applyFill="1" applyBorder="1" applyAlignment="1">
      <alignment horizontal="center" wrapText="1"/>
    </xf>
    <xf numFmtId="0" fontId="2" fillId="2" borderId="0" xfId="1" applyFont="1" applyFill="1"/>
    <xf numFmtId="0" fontId="5" fillId="2" borderId="1" xfId="1" applyFont="1" applyFill="1" applyBorder="1"/>
    <xf numFmtId="0" fontId="5" fillId="2" borderId="2" xfId="1" applyFont="1" applyFill="1" applyBorder="1"/>
    <xf numFmtId="0" fontId="5" fillId="2" borderId="3" xfId="1" applyFont="1" applyFill="1" applyBorder="1"/>
    <xf numFmtId="0" fontId="5" fillId="2" borderId="3" xfId="1" applyFont="1" applyFill="1" applyBorder="1" applyAlignment="1">
      <alignment horizontal="center"/>
    </xf>
    <xf numFmtId="0" fontId="5" fillId="2" borderId="10" xfId="1" applyFont="1" applyFill="1" applyBorder="1" applyAlignment="1">
      <alignment horizontal="center"/>
    </xf>
    <xf numFmtId="0" fontId="6" fillId="2" borderId="4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6" fillId="2" borderId="11" xfId="0" applyFont="1" applyFill="1" applyBorder="1" applyAlignment="1">
      <alignment vertical="center" wrapText="1"/>
    </xf>
    <xf numFmtId="3" fontId="6" fillId="2" borderId="11" xfId="0" applyNumberFormat="1" applyFont="1" applyFill="1" applyBorder="1" applyAlignment="1">
      <alignment vertical="center" wrapText="1"/>
    </xf>
    <xf numFmtId="164" fontId="0" fillId="0" borderId="0" xfId="0" applyNumberFormat="1"/>
    <xf numFmtId="0" fontId="7" fillId="2" borderId="0" xfId="1" applyFont="1" applyFill="1"/>
    <xf numFmtId="0" fontId="5" fillId="2" borderId="6" xfId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/>
    </xf>
    <xf numFmtId="0" fontId="5" fillId="2" borderId="8" xfId="1" applyFont="1" applyFill="1" applyBorder="1" applyAlignment="1">
      <alignment wrapText="1"/>
    </xf>
    <xf numFmtId="3" fontId="5" fillId="2" borderId="8" xfId="2" applyNumberFormat="1" applyFont="1" applyFill="1" applyBorder="1" applyAlignment="1">
      <alignment horizontal="center"/>
    </xf>
    <xf numFmtId="3" fontId="5" fillId="2" borderId="12" xfId="2" applyNumberFormat="1" applyFont="1" applyFill="1" applyBorder="1" applyAlignment="1">
      <alignment horizontal="center"/>
    </xf>
    <xf numFmtId="0" fontId="9" fillId="2" borderId="13" xfId="1" applyFont="1" applyFill="1" applyBorder="1" applyAlignment="1">
      <alignment horizontal="centerContinuous"/>
    </xf>
    <xf numFmtId="0" fontId="9" fillId="2" borderId="14" xfId="1" applyFont="1" applyFill="1" applyBorder="1" applyAlignment="1">
      <alignment horizontal="centerContinuous"/>
    </xf>
    <xf numFmtId="0" fontId="9" fillId="2" borderId="15" xfId="1" applyFont="1" applyFill="1" applyBorder="1" applyAlignment="1">
      <alignment horizontal="left" wrapText="1"/>
    </xf>
    <xf numFmtId="3" fontId="10" fillId="0" borderId="11" xfId="0" applyNumberFormat="1" applyFont="1" applyFill="1" applyBorder="1" applyAlignment="1">
      <alignment vertical="center" wrapText="1"/>
    </xf>
    <xf numFmtId="3" fontId="10" fillId="0" borderId="10" xfId="0" applyNumberFormat="1" applyFont="1" applyFill="1" applyBorder="1" applyAlignment="1">
      <alignment horizontal="right" wrapText="1"/>
    </xf>
    <xf numFmtId="0" fontId="11" fillId="2" borderId="2" xfId="0" applyFont="1" applyFill="1" applyBorder="1" applyAlignment="1">
      <alignment vertical="top" wrapText="1"/>
    </xf>
    <xf numFmtId="3" fontId="11" fillId="0" borderId="2" xfId="0" applyNumberFormat="1" applyFont="1" applyFill="1" applyBorder="1" applyAlignment="1">
      <alignment vertical="top" wrapText="1"/>
    </xf>
    <xf numFmtId="3" fontId="12" fillId="0" borderId="13" xfId="0" applyNumberFormat="1" applyFont="1" applyFill="1" applyBorder="1" applyAlignment="1">
      <alignment horizontal="center" vertical="top" wrapText="1"/>
    </xf>
    <xf numFmtId="3" fontId="12" fillId="0" borderId="15" xfId="0" applyNumberFormat="1" applyFont="1" applyFill="1" applyBorder="1" applyAlignment="1">
      <alignment horizontal="center" vertical="top" wrapText="1"/>
    </xf>
    <xf numFmtId="3" fontId="10" fillId="0" borderId="12" xfId="0" applyNumberFormat="1" applyFont="1" applyFill="1" applyBorder="1" applyAlignment="1">
      <alignment horizontal="right" wrapText="1"/>
    </xf>
    <xf numFmtId="0" fontId="9" fillId="2" borderId="4" xfId="1" applyFont="1" applyFill="1" applyBorder="1" applyAlignment="1">
      <alignment horizontal="left" wrapText="1"/>
    </xf>
    <xf numFmtId="0" fontId="9" fillId="2" borderId="0" xfId="1" applyFont="1" applyFill="1" applyBorder="1" applyAlignment="1">
      <alignment horizontal="left" wrapText="1"/>
    </xf>
    <xf numFmtId="0" fontId="9" fillId="2" borderId="5" xfId="1" applyFont="1" applyFill="1" applyBorder="1" applyAlignment="1">
      <alignment horizontal="left" wrapText="1"/>
    </xf>
    <xf numFmtId="3" fontId="10" fillId="2" borderId="11" xfId="0" applyNumberFormat="1" applyFont="1" applyFill="1" applyBorder="1" applyAlignment="1">
      <alignment vertical="center" wrapText="1"/>
    </xf>
    <xf numFmtId="0" fontId="5" fillId="2" borderId="4" xfId="1" applyFont="1" applyFill="1" applyBorder="1" applyAlignment="1">
      <alignment horizontal="center" vertical="center"/>
    </xf>
    <xf numFmtId="3" fontId="0" fillId="0" borderId="0" xfId="0" applyNumberFormat="1"/>
    <xf numFmtId="0" fontId="13" fillId="2" borderId="0" xfId="0" applyFont="1" applyFill="1" applyBorder="1"/>
    <xf numFmtId="0" fontId="6" fillId="2" borderId="5" xfId="0" applyFont="1" applyFill="1" applyBorder="1" applyAlignment="1">
      <alignment vertical="center" wrapText="1"/>
    </xf>
    <xf numFmtId="3" fontId="5" fillId="2" borderId="11" xfId="2" applyNumberFormat="1" applyFont="1" applyFill="1" applyBorder="1" applyAlignment="1">
      <alignment horizontal="center"/>
    </xf>
    <xf numFmtId="0" fontId="9" fillId="2" borderId="4" xfId="1" applyFont="1" applyFill="1" applyBorder="1" applyAlignment="1">
      <alignment horizontal="left"/>
    </xf>
    <xf numFmtId="0" fontId="9" fillId="2" borderId="4" xfId="1" applyFont="1" applyFill="1" applyBorder="1" applyAlignment="1">
      <alignment horizontal="center" vertical="center"/>
    </xf>
    <xf numFmtId="3" fontId="9" fillId="2" borderId="11" xfId="2" applyNumberFormat="1" applyFont="1" applyFill="1" applyBorder="1" applyAlignment="1">
      <alignment horizontal="center"/>
    </xf>
    <xf numFmtId="0" fontId="5" fillId="2" borderId="0" xfId="1" applyFont="1" applyFill="1" applyBorder="1" applyAlignment="1">
      <alignment horizontal="center" vertical="center"/>
    </xf>
    <xf numFmtId="0" fontId="9" fillId="2" borderId="15" xfId="1" applyFont="1" applyFill="1" applyBorder="1" applyAlignment="1">
      <alignment horizontal="left" wrapText="1" indent="1"/>
    </xf>
    <xf numFmtId="3" fontId="9" fillId="0" borderId="10" xfId="1" applyNumberFormat="1" applyFont="1" applyFill="1" applyBorder="1" applyAlignment="1">
      <alignment horizontal="right"/>
    </xf>
    <xf numFmtId="1" fontId="11" fillId="2" borderId="2" xfId="0" applyNumberFormat="1" applyFont="1" applyFill="1" applyBorder="1" applyAlignment="1">
      <alignment vertical="top" wrapText="1"/>
    </xf>
    <xf numFmtId="1" fontId="12" fillId="0" borderId="13" xfId="0" applyNumberFormat="1" applyFont="1" applyBorder="1" applyAlignment="1">
      <alignment horizontal="center" vertical="top" wrapText="1"/>
    </xf>
    <xf numFmtId="1" fontId="12" fillId="0" borderId="15" xfId="0" applyNumberFormat="1" applyFont="1" applyBorder="1" applyAlignment="1">
      <alignment horizontal="center" vertical="top" wrapText="1"/>
    </xf>
    <xf numFmtId="3" fontId="9" fillId="0" borderId="12" xfId="1" applyNumberFormat="1" applyFont="1" applyFill="1" applyBorder="1" applyAlignment="1">
      <alignment horizontal="right"/>
    </xf>
    <xf numFmtId="0" fontId="14" fillId="2" borderId="0" xfId="0" applyFont="1" applyFill="1" applyAlignment="1">
      <alignment horizontal="left" vertical="top" wrapText="1"/>
    </xf>
    <xf numFmtId="0" fontId="15" fillId="0" borderId="0" xfId="0" applyFont="1"/>
    <xf numFmtId="3" fontId="2" fillId="2" borderId="0" xfId="0" applyNumberFormat="1" applyFont="1" applyFill="1"/>
    <xf numFmtId="0" fontId="15" fillId="0" borderId="0" xfId="0" applyFont="1" applyAlignment="1">
      <alignment horizontal="left" wrapText="1"/>
    </xf>
    <xf numFmtId="0" fontId="2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8">
    <cellStyle name="=C:\WINNT\SYSTEM32\COMMAND.COM" xfId="3"/>
    <cellStyle name="Comma 2" xfId="4"/>
    <cellStyle name="Millares 2" xfId="2"/>
    <cellStyle name="Normal" xfId="0" builtinId="0"/>
    <cellStyle name="Normal 2" xfId="5"/>
    <cellStyle name="Normal 3" xfId="6"/>
    <cellStyle name="Normal 6" xfId="7"/>
    <cellStyle name="Normal 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581025</xdr:colOff>
      <xdr:row>56</xdr:row>
      <xdr:rowOff>66675</xdr:rowOff>
    </xdr:from>
    <xdr:to>
      <xdr:col>4</xdr:col>
      <xdr:colOff>304800</xdr:colOff>
      <xdr:row>61</xdr:row>
      <xdr:rowOff>15875</xdr:rowOff>
    </xdr:to>
    <xdr:sp macro="" textlink="">
      <xdr:nvSpPr>
        <xdr:cNvPr id="2" name="1 CuadroTexto"/>
        <xdr:cNvSpPr txBox="1"/>
      </xdr:nvSpPr>
      <xdr:spPr>
        <a:xfrm>
          <a:off x="809625" y="12441555"/>
          <a:ext cx="2969895" cy="863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/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DR.</a:t>
          </a:r>
          <a:r>
            <a:rPr lang="es-MX" sz="800" b="0" i="0" u="none" strike="noStrike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ROBERTO CARLOS ZAMUDIO CORNEJO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JEFE</a:t>
          </a:r>
          <a:r>
            <a:rPr lang="es-MX" sz="800" b="0" i="0" u="none" strike="noStrike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DE LA UNIDAD DE PRESUPUESTO Y FINANZAS</a:t>
          </a:r>
        </a:p>
        <a:p>
          <a:pPr algn="ctr"/>
          <a:endParaRPr lang="es-MX" sz="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6</xdr:col>
      <xdr:colOff>493395</xdr:colOff>
      <xdr:row>56</xdr:row>
      <xdr:rowOff>49530</xdr:rowOff>
    </xdr:from>
    <xdr:to>
      <xdr:col>8</xdr:col>
      <xdr:colOff>754380</xdr:colOff>
      <xdr:row>60</xdr:row>
      <xdr:rowOff>189230</xdr:rowOff>
    </xdr:to>
    <xdr:sp macro="" textlink="">
      <xdr:nvSpPr>
        <xdr:cNvPr id="3" name="2 CuadroTexto"/>
        <xdr:cNvSpPr txBox="1"/>
      </xdr:nvSpPr>
      <xdr:spPr>
        <a:xfrm>
          <a:off x="6337935" y="12424410"/>
          <a:ext cx="2493645" cy="863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/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C.P.C BERNARDO HERNÁNDEZ CORTEZ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CONTADOR</a:t>
          </a:r>
          <a:endParaRPr lang="es-MX" sz="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714375</xdr:colOff>
      <xdr:row>57</xdr:row>
      <xdr:rowOff>0</xdr:rowOff>
    </xdr:from>
    <xdr:to>
      <xdr:col>4</xdr:col>
      <xdr:colOff>438150</xdr:colOff>
      <xdr:row>57</xdr:row>
      <xdr:rowOff>9525</xdr:rowOff>
    </xdr:to>
    <xdr:cxnSp macro="">
      <xdr:nvCxnSpPr>
        <xdr:cNvPr id="4" name="3 Conector recto"/>
        <xdr:cNvCxnSpPr/>
      </xdr:nvCxnSpPr>
      <xdr:spPr>
        <a:xfrm>
          <a:off x="942975" y="12557760"/>
          <a:ext cx="296989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123825</xdr:colOff>
      <xdr:row>57</xdr:row>
      <xdr:rowOff>0</xdr:rowOff>
    </xdr:from>
    <xdr:to>
      <xdr:col>9</xdr:col>
      <xdr:colOff>200025</xdr:colOff>
      <xdr:row>57</xdr:row>
      <xdr:rowOff>9525</xdr:rowOff>
    </xdr:to>
    <xdr:cxnSp macro="">
      <xdr:nvCxnSpPr>
        <xdr:cNvPr id="5" name="4 Conector recto"/>
        <xdr:cNvCxnSpPr/>
      </xdr:nvCxnSpPr>
      <xdr:spPr>
        <a:xfrm>
          <a:off x="5968365" y="12557760"/>
          <a:ext cx="3154680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0</xdr:colOff>
      <xdr:row>1</xdr:row>
      <xdr:rowOff>1</xdr:rowOff>
    </xdr:from>
    <xdr:to>
      <xdr:col>2</xdr:col>
      <xdr:colOff>438150</xdr:colOff>
      <xdr:row>5</xdr:row>
      <xdr:rowOff>21760</xdr:rowOff>
    </xdr:to>
    <xdr:pic>
      <xdr:nvPicPr>
        <xdr:cNvPr id="6" name="5 Imagen" descr="escu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flipH="1">
          <a:off x="0" y="182881"/>
          <a:ext cx="666750" cy="66945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ABC/Downloads/CIERRE%20SEGUNDO%20TRIMESTRE%20BORRADOR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VHP"/>
      <sheetName val="ECSF"/>
      <sheetName val="EFE"/>
      <sheetName val="EAA"/>
      <sheetName val="EADP"/>
      <sheetName val="EAI"/>
      <sheetName val="EAPE OG"/>
      <sheetName val="EAPE TG"/>
      <sheetName val="EAPE CA"/>
      <sheetName val="EAPE CF"/>
      <sheetName val="END NET"/>
      <sheetName val="INT DEUD"/>
      <sheetName val="PSTF"/>
      <sheetName val="GPCP"/>
      <sheetName val="ESF DET"/>
      <sheetName val="IADP"/>
      <sheetName val="IADOF"/>
      <sheetName val="BALANCE P"/>
      <sheetName val="EAID"/>
      <sheetName val="EAPED COG"/>
      <sheetName val="EAPED CA"/>
      <sheetName val="EAPED CF"/>
      <sheetName val="EAPED CSP"/>
      <sheetName val="GUIA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A3" t="str">
            <v>Del 01 de enero al 30 de junio de 2019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  <pageSetUpPr fitToPage="1"/>
  </sheetPr>
  <dimension ref="A1:Q64"/>
  <sheetViews>
    <sheetView tabSelected="1" topLeftCell="B1" zoomScaleNormal="100" workbookViewId="0">
      <selection activeCell="B12" sqref="B12:D12"/>
    </sheetView>
  </sheetViews>
  <sheetFormatPr baseColWidth="10" defaultRowHeight="14.4" x14ac:dyDescent="0.3"/>
  <cols>
    <col min="1" max="1" width="0.109375" hidden="1" customWidth="1"/>
    <col min="2" max="2" width="3.33203125" customWidth="1"/>
    <col min="3" max="3" width="12.6640625" customWidth="1"/>
    <col min="4" max="4" width="34.6640625" customWidth="1"/>
    <col min="5" max="5" width="19" customWidth="1"/>
    <col min="6" max="6" width="15.5546875" customWidth="1"/>
    <col min="7" max="7" width="18" customWidth="1"/>
    <col min="8" max="8" width="14.5546875" customWidth="1"/>
    <col min="9" max="9" width="12.33203125" bestFit="1" customWidth="1"/>
    <col min="10" max="10" width="14.6640625" bestFit="1" customWidth="1"/>
    <col min="15" max="15" width="17.33203125" bestFit="1" customWidth="1"/>
  </cols>
  <sheetData>
    <row r="1" spans="1:15" x14ac:dyDescent="0.3">
      <c r="A1" s="1"/>
      <c r="B1" s="1"/>
      <c r="C1" s="1"/>
      <c r="D1" s="1"/>
      <c r="E1" s="1"/>
      <c r="F1" s="1"/>
      <c r="G1" s="1"/>
      <c r="H1" s="1"/>
      <c r="I1" s="1"/>
      <c r="J1" s="1"/>
    </row>
    <row r="2" spans="1:15" x14ac:dyDescent="0.3">
      <c r="A2" s="1"/>
      <c r="B2" s="2" t="s">
        <v>0</v>
      </c>
      <c r="C2" s="3"/>
      <c r="D2" s="3"/>
      <c r="E2" s="3"/>
      <c r="F2" s="3"/>
      <c r="G2" s="3"/>
      <c r="H2" s="3"/>
      <c r="I2" s="3"/>
      <c r="J2" s="4"/>
    </row>
    <row r="3" spans="1:15" x14ac:dyDescent="0.3">
      <c r="A3" s="1"/>
      <c r="B3" s="5" t="s">
        <v>1</v>
      </c>
      <c r="C3" s="6"/>
      <c r="D3" s="6"/>
      <c r="E3" s="6"/>
      <c r="F3" s="6"/>
      <c r="G3" s="6"/>
      <c r="H3" s="6"/>
      <c r="I3" s="6"/>
      <c r="J3" s="7"/>
    </row>
    <row r="4" spans="1:15" x14ac:dyDescent="0.3">
      <c r="A4" s="1"/>
      <c r="B4" s="5" t="str">
        <f>+[1]EADP!$A$3</f>
        <v>Del 01 de enero al 30 de junio de 2019</v>
      </c>
      <c r="C4" s="6"/>
      <c r="D4" s="6"/>
      <c r="E4" s="6"/>
      <c r="F4" s="6"/>
      <c r="G4" s="6"/>
      <c r="H4" s="6"/>
      <c r="I4" s="6"/>
      <c r="J4" s="7"/>
    </row>
    <row r="5" spans="1:15" ht="8.25" customHeight="1" x14ac:dyDescent="0.3">
      <c r="A5" s="1"/>
      <c r="B5" s="8"/>
      <c r="C5" s="9"/>
      <c r="D5" s="9"/>
      <c r="E5" s="9"/>
      <c r="F5" s="9"/>
      <c r="G5" s="9"/>
      <c r="H5" s="9"/>
      <c r="I5" s="9"/>
      <c r="J5" s="10"/>
    </row>
    <row r="6" spans="1:15" x14ac:dyDescent="0.3">
      <c r="A6" s="11"/>
      <c r="B6" s="12" t="s">
        <v>2</v>
      </c>
      <c r="C6" s="12"/>
      <c r="D6" s="12"/>
      <c r="E6" s="12" t="s">
        <v>3</v>
      </c>
      <c r="F6" s="12"/>
      <c r="G6" s="12"/>
      <c r="H6" s="12"/>
      <c r="I6" s="12"/>
      <c r="J6" s="13" t="s">
        <v>4</v>
      </c>
      <c r="O6" s="14"/>
    </row>
    <row r="7" spans="1:15" ht="24.6" x14ac:dyDescent="0.3">
      <c r="A7" s="15"/>
      <c r="B7" s="12"/>
      <c r="C7" s="12"/>
      <c r="D7" s="12"/>
      <c r="E7" s="16" t="s">
        <v>5</v>
      </c>
      <c r="F7" s="17" t="s">
        <v>6</v>
      </c>
      <c r="G7" s="16" t="s">
        <v>7</v>
      </c>
      <c r="H7" s="16" t="s">
        <v>8</v>
      </c>
      <c r="I7" s="16" t="s">
        <v>9</v>
      </c>
      <c r="J7" s="13"/>
      <c r="O7" s="14"/>
    </row>
    <row r="8" spans="1:15" x14ac:dyDescent="0.3">
      <c r="A8" s="15"/>
      <c r="B8" s="12"/>
      <c r="C8" s="12"/>
      <c r="D8" s="12"/>
      <c r="E8" s="16" t="s">
        <v>10</v>
      </c>
      <c r="F8" s="16" t="s">
        <v>11</v>
      </c>
      <c r="G8" s="16" t="s">
        <v>12</v>
      </c>
      <c r="H8" s="16" t="s">
        <v>13</v>
      </c>
      <c r="I8" s="16" t="s">
        <v>14</v>
      </c>
      <c r="J8" s="16" t="s">
        <v>15</v>
      </c>
      <c r="O8" s="14"/>
    </row>
    <row r="9" spans="1:15" ht="7.5" customHeight="1" x14ac:dyDescent="0.3">
      <c r="A9" s="18"/>
      <c r="B9" s="19"/>
      <c r="C9" s="20"/>
      <c r="D9" s="21"/>
      <c r="E9" s="22"/>
      <c r="F9" s="23"/>
      <c r="G9" s="23"/>
      <c r="H9" s="23"/>
      <c r="I9" s="23"/>
      <c r="J9" s="23"/>
    </row>
    <row r="10" spans="1:15" x14ac:dyDescent="0.3">
      <c r="A10" s="18"/>
      <c r="B10" s="24" t="s">
        <v>16</v>
      </c>
      <c r="C10" s="25"/>
      <c r="D10" s="26"/>
      <c r="E10" s="27">
        <v>0</v>
      </c>
      <c r="F10" s="27">
        <v>0</v>
      </c>
      <c r="G10" s="27">
        <f>+E10+F10</f>
        <v>0</v>
      </c>
      <c r="H10" s="27">
        <v>0</v>
      </c>
      <c r="I10" s="27">
        <v>0</v>
      </c>
      <c r="J10" s="27">
        <f t="shared" ref="J10:J19" si="0">+I10-E10</f>
        <v>0</v>
      </c>
    </row>
    <row r="11" spans="1:15" ht="21" customHeight="1" x14ac:dyDescent="0.3">
      <c r="A11" s="18"/>
      <c r="B11" s="24" t="s">
        <v>17</v>
      </c>
      <c r="C11" s="25"/>
      <c r="D11" s="26"/>
      <c r="E11" s="27">
        <v>0</v>
      </c>
      <c r="F11" s="27">
        <v>0</v>
      </c>
      <c r="G11" s="27">
        <f t="shared" ref="G11:G19" si="1">+E11+F11</f>
        <v>0</v>
      </c>
      <c r="H11" s="27">
        <v>0</v>
      </c>
      <c r="I11" s="27">
        <v>0</v>
      </c>
      <c r="J11" s="27">
        <f t="shared" si="0"/>
        <v>0</v>
      </c>
    </row>
    <row r="12" spans="1:15" ht="15" customHeight="1" x14ac:dyDescent="0.3">
      <c r="A12" s="18"/>
      <c r="B12" s="24" t="s">
        <v>18</v>
      </c>
      <c r="C12" s="25"/>
      <c r="D12" s="26"/>
      <c r="E12" s="27">
        <v>0</v>
      </c>
      <c r="F12" s="27">
        <v>0</v>
      </c>
      <c r="G12" s="27">
        <f t="shared" si="1"/>
        <v>0</v>
      </c>
      <c r="H12" s="27">
        <v>0</v>
      </c>
      <c r="I12" s="27">
        <v>0</v>
      </c>
      <c r="J12" s="27">
        <f t="shared" si="0"/>
        <v>0</v>
      </c>
    </row>
    <row r="13" spans="1:15" x14ac:dyDescent="0.3">
      <c r="A13" s="18"/>
      <c r="B13" s="24" t="s">
        <v>19</v>
      </c>
      <c r="C13" s="25"/>
      <c r="D13" s="26"/>
      <c r="E13" s="28">
        <v>0</v>
      </c>
      <c r="F13" s="28">
        <v>0</v>
      </c>
      <c r="G13" s="28">
        <f t="shared" si="1"/>
        <v>0</v>
      </c>
      <c r="H13" s="28">
        <v>0</v>
      </c>
      <c r="I13" s="28">
        <v>0</v>
      </c>
      <c r="J13" s="28">
        <f t="shared" si="0"/>
        <v>0</v>
      </c>
    </row>
    <row r="14" spans="1:15" x14ac:dyDescent="0.3">
      <c r="A14" s="18"/>
      <c r="B14" s="24" t="s">
        <v>20</v>
      </c>
      <c r="C14" s="25"/>
      <c r="D14" s="26"/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</row>
    <row r="15" spans="1:15" ht="15" customHeight="1" x14ac:dyDescent="0.3">
      <c r="A15" s="18"/>
      <c r="B15" s="24" t="s">
        <v>21</v>
      </c>
      <c r="C15" s="25"/>
      <c r="D15" s="26"/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</row>
    <row r="16" spans="1:15" x14ac:dyDescent="0.3">
      <c r="A16" s="18"/>
      <c r="B16" s="24" t="s">
        <v>22</v>
      </c>
      <c r="C16" s="25"/>
      <c r="D16" s="26"/>
      <c r="E16" s="28">
        <v>1032808000</v>
      </c>
      <c r="F16" s="28">
        <v>0</v>
      </c>
      <c r="G16" s="28">
        <f>+E16+F16</f>
        <v>1032808000</v>
      </c>
      <c r="H16" s="28">
        <v>520562198</v>
      </c>
      <c r="I16" s="28">
        <v>514885223</v>
      </c>
      <c r="J16" s="28">
        <f>+I16-E16</f>
        <v>-517922777</v>
      </c>
    </row>
    <row r="17" spans="1:15" ht="32.25" customHeight="1" x14ac:dyDescent="0.3">
      <c r="A17" s="18"/>
      <c r="B17" s="24" t="s">
        <v>23</v>
      </c>
      <c r="C17" s="25"/>
      <c r="D17" s="26"/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f>+I17-E17</f>
        <v>0</v>
      </c>
      <c r="O17" s="29"/>
    </row>
    <row r="18" spans="1:15" ht="24" customHeight="1" x14ac:dyDescent="0.3">
      <c r="A18" s="30"/>
      <c r="B18" s="24" t="s">
        <v>24</v>
      </c>
      <c r="C18" s="25"/>
      <c r="D18" s="26"/>
      <c r="E18" s="28">
        <v>3412524000</v>
      </c>
      <c r="F18" s="28">
        <v>0</v>
      </c>
      <c r="G18" s="28">
        <f>+E18+F18</f>
        <v>3412524000</v>
      </c>
      <c r="H18" s="28">
        <v>1528856465</v>
      </c>
      <c r="I18" s="28">
        <v>1528856465</v>
      </c>
      <c r="J18" s="28">
        <f>+I18-E18</f>
        <v>-1883667535</v>
      </c>
    </row>
    <row r="19" spans="1:15" ht="15" customHeight="1" x14ac:dyDescent="0.3">
      <c r="A19" s="18"/>
      <c r="B19" s="24" t="s">
        <v>25</v>
      </c>
      <c r="C19" s="25"/>
      <c r="D19" s="26"/>
      <c r="E19" s="28">
        <v>0</v>
      </c>
      <c r="F19" s="28">
        <v>0</v>
      </c>
      <c r="G19" s="28">
        <f t="shared" si="1"/>
        <v>0</v>
      </c>
      <c r="H19" s="28">
        <v>0</v>
      </c>
      <c r="I19" s="28">
        <v>0</v>
      </c>
      <c r="J19" s="28">
        <f t="shared" si="0"/>
        <v>0</v>
      </c>
    </row>
    <row r="20" spans="1:15" x14ac:dyDescent="0.3">
      <c r="A20" s="18"/>
      <c r="B20" s="31"/>
      <c r="C20" s="32"/>
      <c r="D20" s="33"/>
      <c r="E20" s="34"/>
      <c r="F20" s="35"/>
      <c r="G20" s="35"/>
      <c r="H20" s="35"/>
      <c r="I20" s="35"/>
      <c r="J20" s="35"/>
    </row>
    <row r="21" spans="1:15" x14ac:dyDescent="0.3">
      <c r="A21" s="15"/>
      <c r="B21" s="36"/>
      <c r="C21" s="37"/>
      <c r="D21" s="38" t="s">
        <v>26</v>
      </c>
      <c r="E21" s="39">
        <f>SUM(E10+E11+E12+E13+E14+E15+E16+E17+E18+E19)</f>
        <v>4445332000</v>
      </c>
      <c r="F21" s="39">
        <f>SUM(F10+F11+F12+F13+F14+F15+F16+F17+F18+F19)</f>
        <v>0</v>
      </c>
      <c r="G21" s="39">
        <f>SUM(G10+G11+G12+G13+G14+G15+G16+G17+G18+G19)</f>
        <v>4445332000</v>
      </c>
      <c r="H21" s="39">
        <f>SUM(H10+H11+H12+H13+H14+H15+H16+H17+H18+H19)</f>
        <v>2049418663</v>
      </c>
      <c r="I21" s="39">
        <f>SUM(I10+I11+I12+I13+I14+I15+I16+I17+I18+I19)</f>
        <v>2043741688</v>
      </c>
      <c r="J21" s="40">
        <v>0</v>
      </c>
    </row>
    <row r="22" spans="1:15" ht="17.25" customHeight="1" x14ac:dyDescent="0.3">
      <c r="A22" s="18"/>
      <c r="B22" s="41"/>
      <c r="C22" s="41"/>
      <c r="D22" s="41"/>
      <c r="E22" s="42"/>
      <c r="F22" s="42"/>
      <c r="G22" s="42"/>
      <c r="H22" s="43" t="s">
        <v>27</v>
      </c>
      <c r="I22" s="44"/>
      <c r="J22" s="45"/>
    </row>
    <row r="23" spans="1:15" x14ac:dyDescent="0.3">
      <c r="A23" s="15"/>
      <c r="B23" s="13" t="s">
        <v>28</v>
      </c>
      <c r="C23" s="13"/>
      <c r="D23" s="13"/>
      <c r="E23" s="12" t="s">
        <v>3</v>
      </c>
      <c r="F23" s="12"/>
      <c r="G23" s="12"/>
      <c r="H23" s="12"/>
      <c r="I23" s="12"/>
      <c r="J23" s="13" t="s">
        <v>4</v>
      </c>
    </row>
    <row r="24" spans="1:15" ht="24.6" x14ac:dyDescent="0.3">
      <c r="A24" s="15"/>
      <c r="B24" s="13"/>
      <c r="C24" s="13"/>
      <c r="D24" s="13"/>
      <c r="E24" s="16" t="s">
        <v>5</v>
      </c>
      <c r="F24" s="17" t="s">
        <v>6</v>
      </c>
      <c r="G24" s="16" t="s">
        <v>7</v>
      </c>
      <c r="H24" s="16" t="s">
        <v>8</v>
      </c>
      <c r="I24" s="16" t="s">
        <v>9</v>
      </c>
      <c r="J24" s="13"/>
    </row>
    <row r="25" spans="1:15" x14ac:dyDescent="0.3">
      <c r="A25" s="15"/>
      <c r="B25" s="13"/>
      <c r="C25" s="13"/>
      <c r="D25" s="13"/>
      <c r="E25" s="16" t="s">
        <v>10</v>
      </c>
      <c r="F25" s="16" t="s">
        <v>11</v>
      </c>
      <c r="G25" s="16" t="s">
        <v>12</v>
      </c>
      <c r="H25" s="16" t="s">
        <v>13</v>
      </c>
      <c r="I25" s="16" t="s">
        <v>14</v>
      </c>
      <c r="J25" s="16" t="s">
        <v>15</v>
      </c>
    </row>
    <row r="26" spans="1:15" x14ac:dyDescent="0.3">
      <c r="A26" s="18"/>
      <c r="B26" s="19"/>
      <c r="C26" s="20"/>
      <c r="D26" s="21"/>
      <c r="E26" s="23"/>
      <c r="F26" s="23"/>
      <c r="G26" s="23"/>
      <c r="H26" s="23"/>
      <c r="I26" s="23"/>
      <c r="J26" s="23"/>
    </row>
    <row r="27" spans="1:15" ht="24.75" customHeight="1" x14ac:dyDescent="0.3">
      <c r="A27" s="18"/>
      <c r="B27" s="46" t="s">
        <v>29</v>
      </c>
      <c r="C27" s="47"/>
      <c r="D27" s="48"/>
      <c r="E27" s="49">
        <f t="shared" ref="E27:F27" si="2">+E28+E30+E31+E32+E33+E34+E35</f>
        <v>0</v>
      </c>
      <c r="F27" s="49">
        <f t="shared" si="2"/>
        <v>0</v>
      </c>
      <c r="G27" s="49">
        <v>0</v>
      </c>
      <c r="H27" s="49">
        <v>0</v>
      </c>
      <c r="I27" s="49">
        <v>0</v>
      </c>
      <c r="J27" s="49">
        <v>0</v>
      </c>
    </row>
    <row r="28" spans="1:15" x14ac:dyDescent="0.3">
      <c r="A28" s="18"/>
      <c r="B28" s="50"/>
      <c r="C28" s="25" t="s">
        <v>16</v>
      </c>
      <c r="D28" s="26"/>
      <c r="E28" s="28">
        <v>0</v>
      </c>
      <c r="F28" s="28">
        <v>0</v>
      </c>
      <c r="G28" s="28">
        <f>+E28+F28</f>
        <v>0</v>
      </c>
      <c r="H28" s="28">
        <v>0</v>
      </c>
      <c r="I28" s="28">
        <v>0</v>
      </c>
      <c r="J28" s="28">
        <f>+I28-E28</f>
        <v>0</v>
      </c>
    </row>
    <row r="29" spans="1:15" x14ac:dyDescent="0.3">
      <c r="A29" s="18"/>
      <c r="B29" s="50"/>
      <c r="C29" s="25" t="s">
        <v>17</v>
      </c>
      <c r="D29" s="26"/>
      <c r="E29" s="28"/>
      <c r="F29" s="28"/>
      <c r="G29" s="28"/>
      <c r="H29" s="28"/>
      <c r="I29" s="28"/>
      <c r="J29" s="28"/>
    </row>
    <row r="30" spans="1:15" x14ac:dyDescent="0.3">
      <c r="A30" s="18"/>
      <c r="B30" s="50"/>
      <c r="C30" s="25" t="s">
        <v>18</v>
      </c>
      <c r="D30" s="26"/>
      <c r="E30" s="28">
        <v>0</v>
      </c>
      <c r="F30" s="28">
        <v>0</v>
      </c>
      <c r="G30" s="28">
        <f t="shared" ref="G30:G35" si="3">+E30+F30</f>
        <v>0</v>
      </c>
      <c r="H30" s="28">
        <v>0</v>
      </c>
      <c r="I30" s="28">
        <v>0</v>
      </c>
      <c r="J30" s="28">
        <f t="shared" ref="J30:J44" si="4">+I30-E30</f>
        <v>0</v>
      </c>
    </row>
    <row r="31" spans="1:15" x14ac:dyDescent="0.3">
      <c r="A31" s="18"/>
      <c r="B31" s="50"/>
      <c r="C31" s="25" t="s">
        <v>19</v>
      </c>
      <c r="D31" s="26"/>
      <c r="E31" s="28">
        <v>0</v>
      </c>
      <c r="F31" s="28">
        <v>0</v>
      </c>
      <c r="G31" s="28">
        <f t="shared" si="3"/>
        <v>0</v>
      </c>
      <c r="H31" s="28">
        <v>0</v>
      </c>
      <c r="I31" s="28">
        <v>0</v>
      </c>
      <c r="J31" s="28">
        <f t="shared" si="4"/>
        <v>0</v>
      </c>
      <c r="M31" s="51"/>
    </row>
    <row r="32" spans="1:15" x14ac:dyDescent="0.3">
      <c r="A32" s="18"/>
      <c r="B32" s="50"/>
      <c r="C32" s="25" t="s">
        <v>30</v>
      </c>
      <c r="D32" s="26"/>
      <c r="E32" s="28">
        <v>0</v>
      </c>
      <c r="F32" s="28">
        <v>0</v>
      </c>
      <c r="G32" s="28">
        <f t="shared" si="3"/>
        <v>0</v>
      </c>
      <c r="H32" s="28">
        <v>0</v>
      </c>
      <c r="I32" s="28">
        <v>0</v>
      </c>
      <c r="J32" s="28">
        <v>0</v>
      </c>
      <c r="M32" s="51"/>
    </row>
    <row r="33" spans="1:17" x14ac:dyDescent="0.3">
      <c r="A33" s="18"/>
      <c r="B33" s="50"/>
      <c r="C33" s="25" t="s">
        <v>31</v>
      </c>
      <c r="D33" s="26"/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M33" s="51"/>
    </row>
    <row r="34" spans="1:17" ht="51.75" customHeight="1" x14ac:dyDescent="0.3">
      <c r="A34" s="18"/>
      <c r="B34" s="50"/>
      <c r="C34" s="25" t="s">
        <v>23</v>
      </c>
      <c r="D34" s="26"/>
      <c r="E34" s="28">
        <v>0</v>
      </c>
      <c r="F34" s="28">
        <v>0</v>
      </c>
      <c r="G34" s="28">
        <f t="shared" si="3"/>
        <v>0</v>
      </c>
      <c r="H34" s="28">
        <v>0</v>
      </c>
      <c r="I34" s="28">
        <v>0</v>
      </c>
      <c r="J34" s="28">
        <f t="shared" si="4"/>
        <v>0</v>
      </c>
      <c r="M34" s="51"/>
    </row>
    <row r="35" spans="1:17" ht="27" customHeight="1" x14ac:dyDescent="0.3">
      <c r="A35" s="18"/>
      <c r="B35" s="50"/>
      <c r="C35" s="25" t="s">
        <v>24</v>
      </c>
      <c r="D35" s="26"/>
      <c r="E35" s="28">
        <v>0</v>
      </c>
      <c r="F35" s="28">
        <v>0</v>
      </c>
      <c r="G35" s="28">
        <f t="shared" si="3"/>
        <v>0</v>
      </c>
      <c r="H35" s="28">
        <v>0</v>
      </c>
      <c r="I35" s="28">
        <v>0</v>
      </c>
      <c r="J35" s="28">
        <f t="shared" si="4"/>
        <v>0</v>
      </c>
      <c r="M35" s="51"/>
    </row>
    <row r="36" spans="1:17" ht="5.25" customHeight="1" x14ac:dyDescent="0.3">
      <c r="A36" s="18"/>
      <c r="B36" s="50"/>
      <c r="C36" s="52"/>
      <c r="D36" s="53"/>
      <c r="E36" s="28"/>
      <c r="F36" s="28"/>
      <c r="G36" s="54"/>
      <c r="H36" s="28"/>
      <c r="I36" s="28"/>
      <c r="J36" s="54"/>
    </row>
    <row r="37" spans="1:17" ht="58.5" customHeight="1" x14ac:dyDescent="0.3">
      <c r="A37" s="18"/>
      <c r="B37" s="46" t="s">
        <v>32</v>
      </c>
      <c r="C37" s="47"/>
      <c r="D37" s="48"/>
      <c r="E37" s="49">
        <f>SUM(E38:E44)</f>
        <v>4445332000</v>
      </c>
      <c r="F37" s="49">
        <f>SUM(F38:F44)</f>
        <v>0</v>
      </c>
      <c r="G37" s="49">
        <f>SUM(G38:G44)</f>
        <v>4445332000</v>
      </c>
      <c r="H37" s="49">
        <f>SUM(H38:H44)</f>
        <v>2049418663</v>
      </c>
      <c r="I37" s="49">
        <f>SUM(I38:I44)</f>
        <v>2043741688</v>
      </c>
      <c r="J37" s="49">
        <f>SUM(J38:J41)</f>
        <v>-2401590312</v>
      </c>
      <c r="M37" s="51"/>
    </row>
    <row r="38" spans="1:17" x14ac:dyDescent="0.3">
      <c r="A38" s="18"/>
      <c r="B38" s="55"/>
      <c r="C38" s="25" t="s">
        <v>17</v>
      </c>
      <c r="D38" s="26"/>
      <c r="E38" s="28">
        <v>0</v>
      </c>
      <c r="F38" s="28">
        <v>0</v>
      </c>
      <c r="G38" s="28">
        <v>0</v>
      </c>
      <c r="H38" s="28">
        <v>0</v>
      </c>
      <c r="I38" s="28">
        <v>0</v>
      </c>
      <c r="J38" s="28">
        <v>0</v>
      </c>
    </row>
    <row r="39" spans="1:17" x14ac:dyDescent="0.3">
      <c r="A39" s="18"/>
      <c r="B39" s="50"/>
      <c r="C39" s="25" t="s">
        <v>20</v>
      </c>
      <c r="D39" s="26"/>
      <c r="E39" s="28">
        <v>0</v>
      </c>
      <c r="F39" s="28">
        <v>0</v>
      </c>
      <c r="G39" s="28">
        <v>0</v>
      </c>
      <c r="H39" s="28">
        <v>0</v>
      </c>
      <c r="I39" s="28">
        <v>0</v>
      </c>
      <c r="J39" s="28">
        <v>0</v>
      </c>
    </row>
    <row r="40" spans="1:17" ht="28.5" customHeight="1" x14ac:dyDescent="0.3">
      <c r="A40" s="18"/>
      <c r="B40" s="50"/>
      <c r="C40" s="25" t="s">
        <v>33</v>
      </c>
      <c r="D40" s="26"/>
      <c r="E40" s="28">
        <v>1032808000</v>
      </c>
      <c r="F40" s="28">
        <v>0</v>
      </c>
      <c r="G40" s="28">
        <f t="shared" ref="G40:G41" si="5">+E40+F40</f>
        <v>1032808000</v>
      </c>
      <c r="H40" s="28">
        <v>520562198</v>
      </c>
      <c r="I40" s="28">
        <v>514885223</v>
      </c>
      <c r="J40" s="28">
        <f t="shared" si="4"/>
        <v>-517922777</v>
      </c>
    </row>
    <row r="41" spans="1:17" ht="35.25" customHeight="1" x14ac:dyDescent="0.3">
      <c r="A41" s="18"/>
      <c r="B41" s="50"/>
      <c r="C41" s="25" t="s">
        <v>24</v>
      </c>
      <c r="D41" s="26"/>
      <c r="E41" s="28">
        <v>3412524000</v>
      </c>
      <c r="F41" s="28">
        <v>0</v>
      </c>
      <c r="G41" s="28">
        <f t="shared" si="5"/>
        <v>3412524000</v>
      </c>
      <c r="H41" s="28">
        <v>1528856465</v>
      </c>
      <c r="I41" s="28">
        <v>1528856465</v>
      </c>
      <c r="J41" s="28">
        <f t="shared" si="4"/>
        <v>-1883667535</v>
      </c>
      <c r="L41" s="51"/>
      <c r="M41" s="51"/>
      <c r="N41" s="51"/>
      <c r="O41" s="51"/>
      <c r="P41" s="51"/>
      <c r="Q41" s="51"/>
    </row>
    <row r="42" spans="1:17" ht="6" customHeight="1" x14ac:dyDescent="0.3">
      <c r="A42" s="15"/>
      <c r="B42" s="56"/>
      <c r="C42" s="25"/>
      <c r="D42" s="26"/>
      <c r="E42" s="57"/>
      <c r="F42" s="57"/>
      <c r="G42" s="57"/>
      <c r="H42" s="57"/>
      <c r="I42" s="57"/>
      <c r="J42" s="57"/>
    </row>
    <row r="43" spans="1:17" x14ac:dyDescent="0.3">
      <c r="A43" s="18"/>
      <c r="B43" s="55" t="s">
        <v>34</v>
      </c>
      <c r="C43" s="58"/>
      <c r="D43" s="53"/>
      <c r="E43" s="49">
        <f>+E44</f>
        <v>0</v>
      </c>
      <c r="F43" s="49">
        <f>+F44</f>
        <v>0</v>
      </c>
      <c r="G43" s="49">
        <f>+G44</f>
        <v>0</v>
      </c>
      <c r="H43" s="49">
        <f>+H44</f>
        <v>0</v>
      </c>
      <c r="I43" s="49">
        <f>+I44</f>
        <v>0</v>
      </c>
      <c r="J43" s="49">
        <f t="shared" si="4"/>
        <v>0</v>
      </c>
      <c r="L43" s="51"/>
      <c r="M43" s="51"/>
      <c r="N43" s="51"/>
      <c r="O43" s="51"/>
      <c r="P43" s="51"/>
      <c r="Q43" s="51"/>
    </row>
    <row r="44" spans="1:17" ht="30" customHeight="1" x14ac:dyDescent="0.3">
      <c r="A44" s="18"/>
      <c r="B44" s="50"/>
      <c r="C44" s="25" t="s">
        <v>25</v>
      </c>
      <c r="D44" s="26"/>
      <c r="E44" s="28">
        <v>0</v>
      </c>
      <c r="F44" s="28">
        <v>0</v>
      </c>
      <c r="G44" s="28">
        <f t="shared" ref="G44" si="6">+E44+F44</f>
        <v>0</v>
      </c>
      <c r="H44" s="28">
        <v>0</v>
      </c>
      <c r="I44" s="28">
        <v>0</v>
      </c>
      <c r="J44" s="28">
        <f t="shared" si="4"/>
        <v>0</v>
      </c>
    </row>
    <row r="45" spans="1:17" ht="3.75" customHeight="1" x14ac:dyDescent="0.3">
      <c r="A45" s="18"/>
      <c r="B45" s="31"/>
      <c r="C45" s="32"/>
      <c r="D45" s="33"/>
      <c r="E45" s="35"/>
      <c r="F45" s="35"/>
      <c r="G45" s="35"/>
      <c r="H45" s="35"/>
      <c r="I45" s="35"/>
      <c r="J45" s="35"/>
    </row>
    <row r="46" spans="1:17" x14ac:dyDescent="0.3">
      <c r="A46" s="15"/>
      <c r="B46" s="36"/>
      <c r="C46" s="37"/>
      <c r="D46" s="59" t="s">
        <v>26</v>
      </c>
      <c r="E46" s="39">
        <f t="shared" ref="E46:H46" si="7">+E37+E27</f>
        <v>4445332000</v>
      </c>
      <c r="F46" s="39">
        <f t="shared" si="7"/>
        <v>0</v>
      </c>
      <c r="G46" s="39">
        <f t="shared" si="7"/>
        <v>4445332000</v>
      </c>
      <c r="H46" s="39">
        <f t="shared" si="7"/>
        <v>2049418663</v>
      </c>
      <c r="I46" s="39">
        <f>+I37+I27</f>
        <v>2043741688</v>
      </c>
      <c r="J46" s="60">
        <v>0</v>
      </c>
    </row>
    <row r="47" spans="1:17" x14ac:dyDescent="0.3">
      <c r="A47" s="18"/>
      <c r="B47" s="41"/>
      <c r="C47" s="41"/>
      <c r="D47" s="41"/>
      <c r="E47" s="61"/>
      <c r="F47" s="61"/>
      <c r="G47" s="61"/>
      <c r="H47" s="62" t="s">
        <v>27</v>
      </c>
      <c r="I47" s="63"/>
      <c r="J47" s="64"/>
    </row>
    <row r="48" spans="1:17" ht="9" customHeight="1" x14ac:dyDescent="0.3">
      <c r="A48" s="18"/>
      <c r="B48" s="65"/>
      <c r="C48" s="65"/>
      <c r="D48" s="65"/>
      <c r="E48" s="65"/>
      <c r="F48" s="65"/>
      <c r="G48" s="65"/>
      <c r="H48" s="65"/>
      <c r="I48" s="65"/>
      <c r="J48" s="65"/>
    </row>
    <row r="49" spans="1:10" x14ac:dyDescent="0.3">
      <c r="A49" s="1"/>
      <c r="B49" s="66" t="s">
        <v>35</v>
      </c>
      <c r="C49" s="1"/>
      <c r="D49" s="1"/>
      <c r="E49" s="1"/>
      <c r="F49" s="1"/>
      <c r="G49" s="1"/>
      <c r="H49" s="1"/>
      <c r="I49" s="1"/>
      <c r="J49" s="1"/>
    </row>
    <row r="50" spans="1:10" x14ac:dyDescent="0.3">
      <c r="A50" s="1"/>
      <c r="B50" s="66" t="s">
        <v>36</v>
      </c>
      <c r="C50" s="1"/>
      <c r="D50" s="1"/>
      <c r="E50" s="1"/>
      <c r="F50" s="1"/>
      <c r="G50" s="1"/>
      <c r="H50" s="1"/>
      <c r="I50" s="67"/>
      <c r="J50" s="1"/>
    </row>
    <row r="51" spans="1:10" ht="5.25" customHeight="1" x14ac:dyDescent="0.3">
      <c r="A51" s="1"/>
      <c r="B51" s="68" t="s">
        <v>37</v>
      </c>
      <c r="C51" s="68"/>
      <c r="D51" s="68"/>
      <c r="E51" s="68"/>
      <c r="F51" s="68"/>
      <c r="G51" s="68"/>
      <c r="H51" s="68"/>
      <c r="I51" s="68"/>
      <c r="J51" s="68"/>
    </row>
    <row r="52" spans="1:10" ht="28.5" customHeight="1" x14ac:dyDescent="0.3">
      <c r="A52" s="1"/>
      <c r="B52" s="68"/>
      <c r="C52" s="68"/>
      <c r="D52" s="68"/>
      <c r="E52" s="68"/>
      <c r="F52" s="68"/>
      <c r="G52" s="68"/>
      <c r="H52" s="68"/>
      <c r="I52" s="68"/>
      <c r="J52" s="68"/>
    </row>
    <row r="53" spans="1:10" x14ac:dyDescent="0.3">
      <c r="B53" s="1"/>
      <c r="C53" s="1"/>
      <c r="D53" s="1"/>
      <c r="E53" s="1"/>
      <c r="F53" s="1"/>
      <c r="G53" s="1"/>
      <c r="H53" s="1"/>
      <c r="I53" s="67"/>
      <c r="J53" s="1"/>
    </row>
    <row r="54" spans="1:10" x14ac:dyDescent="0.3">
      <c r="B54" s="1"/>
      <c r="C54" s="1"/>
      <c r="D54" s="1"/>
      <c r="E54" s="1"/>
      <c r="F54" s="1"/>
      <c r="G54" s="1"/>
      <c r="H54" s="1"/>
      <c r="I54" s="67"/>
      <c r="J54" s="1"/>
    </row>
    <row r="55" spans="1:10" x14ac:dyDescent="0.3">
      <c r="B55" s="1"/>
      <c r="C55" s="1"/>
      <c r="D55" s="1"/>
      <c r="E55" s="1"/>
      <c r="F55" s="1"/>
      <c r="G55" s="1"/>
      <c r="H55" s="1"/>
      <c r="I55" s="67"/>
      <c r="J55" s="1"/>
    </row>
    <row r="56" spans="1:10" x14ac:dyDescent="0.3">
      <c r="B56" s="1"/>
      <c r="C56" s="1"/>
      <c r="D56" s="1"/>
      <c r="E56" s="1"/>
      <c r="F56" s="1"/>
      <c r="G56" s="1"/>
      <c r="H56" s="1"/>
      <c r="I56" s="67"/>
      <c r="J56" s="1"/>
    </row>
    <row r="57" spans="1:10" x14ac:dyDescent="0.3">
      <c r="B57" s="69"/>
      <c r="C57" s="69"/>
      <c r="D57" s="70"/>
      <c r="E57" s="70"/>
      <c r="F57" s="70"/>
      <c r="G57" s="70"/>
      <c r="H57" s="71"/>
      <c r="I57" s="71"/>
      <c r="J57" s="70"/>
    </row>
    <row r="58" spans="1:10" x14ac:dyDescent="0.3">
      <c r="B58" s="69"/>
      <c r="C58" s="69"/>
      <c r="D58" s="72"/>
      <c r="E58" s="69"/>
      <c r="F58" s="69"/>
      <c r="G58" s="73"/>
      <c r="H58" s="73"/>
      <c r="I58" s="73"/>
      <c r="J58" s="73"/>
    </row>
    <row r="59" spans="1:10" x14ac:dyDescent="0.3">
      <c r="B59" s="69"/>
      <c r="C59" s="69"/>
      <c r="D59" s="72"/>
      <c r="E59" s="69"/>
      <c r="F59" s="69"/>
      <c r="G59" s="73"/>
      <c r="H59" s="73"/>
      <c r="I59" s="73"/>
      <c r="J59" s="73"/>
    </row>
    <row r="60" spans="1:10" x14ac:dyDescent="0.3">
      <c r="B60" s="69"/>
      <c r="C60" s="69"/>
      <c r="D60" s="69"/>
      <c r="E60" s="69"/>
      <c r="F60" s="69"/>
      <c r="G60" s="69"/>
      <c r="H60" s="69"/>
      <c r="I60" s="69"/>
      <c r="J60" s="69"/>
    </row>
    <row r="61" spans="1:10" x14ac:dyDescent="0.3">
      <c r="B61" s="69"/>
      <c r="C61" s="69"/>
      <c r="D61" s="69"/>
      <c r="E61" s="69"/>
      <c r="F61" s="69"/>
      <c r="G61" s="69"/>
      <c r="H61" s="69"/>
      <c r="I61" s="69"/>
      <c r="J61" s="69"/>
    </row>
    <row r="62" spans="1:10" x14ac:dyDescent="0.3">
      <c r="B62" s="69"/>
      <c r="C62" s="69"/>
      <c r="D62" s="69"/>
      <c r="E62" s="69"/>
      <c r="F62" s="69"/>
      <c r="G62" s="69"/>
      <c r="H62" s="69"/>
      <c r="I62" s="69"/>
      <c r="J62" s="69"/>
    </row>
    <row r="63" spans="1:10" x14ac:dyDescent="0.3">
      <c r="B63" s="69"/>
      <c r="C63" s="69"/>
      <c r="D63" s="69"/>
      <c r="E63" s="69"/>
      <c r="F63" s="69"/>
      <c r="G63" s="69"/>
      <c r="H63" s="69"/>
      <c r="I63" s="69"/>
      <c r="J63" s="69"/>
    </row>
    <row r="64" spans="1:10" x14ac:dyDescent="0.3">
      <c r="E64" s="51">
        <f>+E46-E21</f>
        <v>0</v>
      </c>
      <c r="F64" s="51">
        <f t="shared" ref="F64:J64" si="8">+F46-F21</f>
        <v>0</v>
      </c>
      <c r="G64" s="51">
        <f t="shared" si="8"/>
        <v>0</v>
      </c>
      <c r="H64" s="51">
        <f t="shared" si="8"/>
        <v>0</v>
      </c>
      <c r="I64" s="51">
        <f t="shared" si="8"/>
        <v>0</v>
      </c>
      <c r="J64" s="51">
        <f t="shared" si="8"/>
        <v>0</v>
      </c>
    </row>
  </sheetData>
  <mergeCells count="45">
    <mergeCell ref="G58:J58"/>
    <mergeCell ref="G59:J59"/>
    <mergeCell ref="C44:D44"/>
    <mergeCell ref="J46:J47"/>
    <mergeCell ref="H47:I47"/>
    <mergeCell ref="B48:J48"/>
    <mergeCell ref="B51:J52"/>
    <mergeCell ref="H57:I57"/>
    <mergeCell ref="B37:D37"/>
    <mergeCell ref="C38:D38"/>
    <mergeCell ref="C39:D39"/>
    <mergeCell ref="C40:D40"/>
    <mergeCell ref="C41:D41"/>
    <mergeCell ref="C42:D42"/>
    <mergeCell ref="C30:D30"/>
    <mergeCell ref="C31:D31"/>
    <mergeCell ref="C32:D32"/>
    <mergeCell ref="C33:D33"/>
    <mergeCell ref="C34:D34"/>
    <mergeCell ref="C35:D35"/>
    <mergeCell ref="B23:D25"/>
    <mergeCell ref="E23:I23"/>
    <mergeCell ref="J23:J24"/>
    <mergeCell ref="B27:D27"/>
    <mergeCell ref="C28:D28"/>
    <mergeCell ref="C29:D29"/>
    <mergeCell ref="B16:D16"/>
    <mergeCell ref="B17:D17"/>
    <mergeCell ref="B18:D18"/>
    <mergeCell ref="B19:D19"/>
    <mergeCell ref="J21:J22"/>
    <mergeCell ref="H22:I22"/>
    <mergeCell ref="B10:D10"/>
    <mergeCell ref="B11:D11"/>
    <mergeCell ref="B12:D12"/>
    <mergeCell ref="B13:D13"/>
    <mergeCell ref="B14:D14"/>
    <mergeCell ref="B15:D15"/>
    <mergeCell ref="B2:J2"/>
    <mergeCell ref="B3:J3"/>
    <mergeCell ref="B4:J4"/>
    <mergeCell ref="B5:J5"/>
    <mergeCell ref="B6:D8"/>
    <mergeCell ref="E6:I6"/>
    <mergeCell ref="J6:J7"/>
  </mergeCells>
  <printOptions horizontalCentered="1"/>
  <pageMargins left="0.27559055118110237" right="0.15748031496062992" top="0.15748031496062992" bottom="0.74803149606299213" header="0.31496062992125984" footer="0.31496062992125984"/>
  <pageSetup scale="6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UABC</dc:creator>
  <cp:lastModifiedBy>UABC</cp:lastModifiedBy>
  <cp:lastPrinted>2019-07-29T16:41:44Z</cp:lastPrinted>
  <dcterms:created xsi:type="dcterms:W3CDTF">2019-07-29T16:41:25Z</dcterms:created>
  <dcterms:modified xsi:type="dcterms:W3CDTF">2019-07-29T16:42:10Z</dcterms:modified>
</cp:coreProperties>
</file>